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3"/>
  </bookViews>
  <sheets>
    <sheet name="2011" sheetId="1" r:id="rId1"/>
    <sheet name="2012" sheetId="2" r:id="rId2"/>
    <sheet name="2013" sheetId="3" r:id="rId3"/>
    <sheet name="2014" sheetId="4" r:id="rId4"/>
  </sheets>
  <definedNames/>
  <calcPr fullCalcOnLoad="1" refMode="R1C1"/>
</workbook>
</file>

<file path=xl/sharedStrings.xml><?xml version="1.0" encoding="utf-8"?>
<sst xmlns="http://schemas.openxmlformats.org/spreadsheetml/2006/main" count="148" uniqueCount="26">
  <si>
    <t>Астраханьэнерго</t>
  </si>
  <si>
    <t>Волгоградэнерго</t>
  </si>
  <si>
    <t>Калмэнерго</t>
  </si>
  <si>
    <t>Ростовэнерго</t>
  </si>
  <si>
    <t>млн.кВтч</t>
  </si>
  <si>
    <t>№ п/п</t>
  </si>
  <si>
    <t>Показатели</t>
  </si>
  <si>
    <t>размерность</t>
  </si>
  <si>
    <t>1</t>
  </si>
  <si>
    <t xml:space="preserve">Отпуск в сеть РСК </t>
  </si>
  <si>
    <t>Объем отпущенной электрической энергии из сетей РСК потребителям услуг и смежным ТСО</t>
  </si>
  <si>
    <t>"Котловой" полезный отпуск , в т.ч.</t>
  </si>
  <si>
    <t xml:space="preserve">ВН </t>
  </si>
  <si>
    <t>СН1</t>
  </si>
  <si>
    <t>СН11</t>
  </si>
  <si>
    <t>НН</t>
  </si>
  <si>
    <t>Потери электроэнергии в сетях</t>
  </si>
  <si>
    <t xml:space="preserve">% </t>
  </si>
  <si>
    <t xml:space="preserve">             - нормативные технологические потери</t>
  </si>
  <si>
    <t>%</t>
  </si>
  <si>
    <t>Баланс электрической энергии по филиалам ОАО "МРСК Юга" на 2012 год.</t>
  </si>
  <si>
    <t>МРСК "Юга"</t>
  </si>
  <si>
    <t>Баланс электрической энергии по филиалам ОАО "МРСК Юга" за 2013 год.</t>
  </si>
  <si>
    <t>Баланс электрической энергии по филиалам ОАО "МРСК Юга" за 2012 год.</t>
  </si>
  <si>
    <t>Баланс электрической энергии по филиалам ОАО "МРСК Юга" за 2011 год.</t>
  </si>
  <si>
    <t>Баланс электрической энергии по филиалам ОАО "МРСК Юга" за 2014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</si>
</sst>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0.000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 applyProtection="1">
      <alignment horizontal="center" wrapText="1"/>
      <protection/>
    </xf>
    <xf numFmtId="4" fontId="1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4" fontId="10" fillId="0" borderId="13" xfId="0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4" fontId="10" fillId="0" borderId="18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9" fillId="0" borderId="19" xfId="0" applyNumberFormat="1" applyFont="1" applyFill="1" applyBorder="1" applyAlignment="1" applyProtection="1">
      <alignment horizontal="center" wrapText="1"/>
      <protection/>
    </xf>
    <xf numFmtId="4" fontId="10" fillId="0" borderId="19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4" fontId="10" fillId="0" borderId="21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4" fontId="1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horizontal="center" wrapText="1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4" fontId="4" fillId="0" borderId="27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4" fontId="4" fillId="0" borderId="28" xfId="0" applyNumberFormat="1" applyFont="1" applyFill="1" applyBorder="1" applyAlignment="1" applyProtection="1">
      <alignment horizontal="center"/>
      <protection/>
    </xf>
    <xf numFmtId="4" fontId="4" fillId="0" borderId="18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11" fillId="0" borderId="19" xfId="0" applyNumberFormat="1" applyFont="1" applyFill="1" applyBorder="1" applyAlignment="1" applyProtection="1">
      <alignment horizontal="center" wrapText="1"/>
      <protection/>
    </xf>
    <xf numFmtId="4" fontId="4" fillId="0" borderId="19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Fill="1" applyBorder="1" applyAlignment="1" applyProtection="1">
      <alignment horizontal="center"/>
      <protection/>
    </xf>
    <xf numFmtId="4" fontId="4" fillId="0" borderId="29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4" fontId="4" fillId="0" borderId="21" xfId="0" applyNumberFormat="1" applyFont="1" applyFill="1" applyBorder="1" applyAlignment="1" applyProtection="1">
      <alignment horizontal="center"/>
      <protection/>
    </xf>
    <xf numFmtId="4" fontId="4" fillId="0" borderId="3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4" fontId="4" fillId="0" borderId="24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center"/>
      <protection/>
    </xf>
    <xf numFmtId="4" fontId="10" fillId="33" borderId="13" xfId="0" applyNumberFormat="1" applyFont="1" applyFill="1" applyBorder="1" applyAlignment="1" applyProtection="1">
      <alignment horizontal="center"/>
      <protection/>
    </xf>
    <xf numFmtId="4" fontId="10" fillId="33" borderId="18" xfId="0" applyNumberFormat="1" applyFont="1" applyFill="1" applyBorder="1" applyAlignment="1" applyProtection="1">
      <alignment horizontal="center"/>
      <protection/>
    </xf>
    <xf numFmtId="4" fontId="10" fillId="33" borderId="19" xfId="0" applyNumberFormat="1" applyFont="1" applyFill="1" applyBorder="1" applyAlignment="1" applyProtection="1">
      <alignment horizontal="center"/>
      <protection/>
    </xf>
    <xf numFmtId="4" fontId="10" fillId="33" borderId="21" xfId="0" applyNumberFormat="1" applyFont="1" applyFill="1" applyBorder="1" applyAlignment="1" applyProtection="1">
      <alignment horizontal="center"/>
      <protection/>
    </xf>
    <xf numFmtId="4" fontId="10" fillId="33" borderId="2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10" fillId="34" borderId="19" xfId="0" applyNumberFormat="1" applyFont="1" applyFill="1" applyBorder="1" applyAlignment="1" applyProtection="1">
      <alignment horizontal="center"/>
      <protection/>
    </xf>
    <xf numFmtId="4" fontId="10" fillId="34" borderId="21" xfId="0" applyNumberFormat="1" applyFont="1" applyFill="1" applyBorder="1" applyAlignment="1" applyProtection="1">
      <alignment horizontal="center"/>
      <protection/>
    </xf>
    <xf numFmtId="4" fontId="10" fillId="34" borderId="24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Border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center" vertical="center"/>
      <protection/>
    </xf>
    <xf numFmtId="165" fontId="4" fillId="0" borderId="13" xfId="0" applyNumberFormat="1" applyFont="1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center" vertical="center"/>
      <protection/>
    </xf>
    <xf numFmtId="165" fontId="4" fillId="0" borderId="16" xfId="0" applyNumberFormat="1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L23" sqref="L23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82" customWidth="1"/>
    <col min="6" max="6" width="17.125" style="82" customWidth="1"/>
    <col min="7" max="7" width="19.625" style="82" customWidth="1"/>
    <col min="8" max="11" width="9.875" style="0" customWidth="1"/>
  </cols>
  <sheetData>
    <row r="2" spans="1:7" ht="12.75">
      <c r="A2" s="2"/>
      <c r="B2" s="2"/>
      <c r="C2" s="2"/>
      <c r="D2" s="2"/>
      <c r="E2" s="70"/>
      <c r="F2" s="70"/>
      <c r="G2" s="70"/>
    </row>
    <row r="3" spans="1:7" ht="12.75">
      <c r="A3" s="2"/>
      <c r="B3" s="3" t="s">
        <v>24</v>
      </c>
      <c r="C3" s="3"/>
      <c r="D3" s="2"/>
      <c r="E3" s="71"/>
      <c r="F3" s="71"/>
      <c r="G3" s="71"/>
    </row>
    <row r="4" spans="1:7" ht="13.5" thickBot="1">
      <c r="A4" s="2"/>
      <c r="B4" s="2"/>
      <c r="C4" s="2"/>
      <c r="D4" s="2"/>
      <c r="E4" s="71"/>
      <c r="F4" s="71"/>
      <c r="G4" s="71"/>
    </row>
    <row r="5" spans="1:7" ht="13.5" thickBot="1">
      <c r="A5" s="4" t="s">
        <v>5</v>
      </c>
      <c r="B5" s="5" t="s">
        <v>6</v>
      </c>
      <c r="C5" s="5" t="s">
        <v>7</v>
      </c>
      <c r="D5" s="83" t="s">
        <v>0</v>
      </c>
      <c r="E5" s="72" t="s">
        <v>1</v>
      </c>
      <c r="F5" s="72" t="s">
        <v>2</v>
      </c>
      <c r="G5" s="73" t="s">
        <v>3</v>
      </c>
    </row>
    <row r="6" spans="1:7" ht="13.5" thickBot="1">
      <c r="A6" s="6">
        <v>1</v>
      </c>
      <c r="B6" s="7">
        <v>2</v>
      </c>
      <c r="C6" s="7">
        <v>3</v>
      </c>
      <c r="D6" s="6">
        <v>10</v>
      </c>
      <c r="E6" s="74">
        <v>10</v>
      </c>
      <c r="F6" s="74">
        <v>10</v>
      </c>
      <c r="G6" s="74">
        <v>10</v>
      </c>
    </row>
    <row r="7" spans="1:7" ht="13.5" thickBot="1">
      <c r="A7" s="8" t="s">
        <v>8</v>
      </c>
      <c r="B7" s="9" t="s">
        <v>9</v>
      </c>
      <c r="C7" s="9" t="s">
        <v>4</v>
      </c>
      <c r="D7" s="10">
        <v>3875.014841</v>
      </c>
      <c r="E7" s="75">
        <v>11907.013821</v>
      </c>
      <c r="F7" s="75">
        <v>460</v>
      </c>
      <c r="G7" s="75">
        <v>13760.301316</v>
      </c>
    </row>
    <row r="8" spans="1:7" ht="56.25" customHeight="1" thickBot="1">
      <c r="A8" s="11">
        <v>2</v>
      </c>
      <c r="B8" s="9" t="s">
        <v>10</v>
      </c>
      <c r="C8" s="12" t="s">
        <v>4</v>
      </c>
      <c r="D8" s="10">
        <f>D9+13.299</f>
        <v>3208.8432222</v>
      </c>
      <c r="E8" s="75">
        <v>11043.525738</v>
      </c>
      <c r="F8" s="75">
        <v>384.944366</v>
      </c>
      <c r="G8" s="75">
        <v>12543.966791</v>
      </c>
    </row>
    <row r="9" spans="1:7" ht="36" customHeight="1">
      <c r="A9" s="13">
        <v>3</v>
      </c>
      <c r="B9" s="14" t="s">
        <v>11</v>
      </c>
      <c r="C9" s="15" t="s">
        <v>4</v>
      </c>
      <c r="D9" s="16">
        <f>D10+D11+D12+D13</f>
        <v>3195.5442222</v>
      </c>
      <c r="E9" s="76">
        <v>10886.645</v>
      </c>
      <c r="F9" s="76">
        <v>384.944366</v>
      </c>
      <c r="G9" s="76">
        <v>12390.969217</v>
      </c>
    </row>
    <row r="10" spans="1:7" ht="12.75">
      <c r="A10" s="13"/>
      <c r="B10" s="17" t="s">
        <v>12</v>
      </c>
      <c r="C10" s="18" t="s">
        <v>4</v>
      </c>
      <c r="D10" s="16">
        <v>980.459675</v>
      </c>
      <c r="E10" s="76">
        <v>9147.11103</v>
      </c>
      <c r="F10" s="76">
        <v>207.11</v>
      </c>
      <c r="G10" s="76">
        <v>8035.043951</v>
      </c>
    </row>
    <row r="11" spans="1:7" ht="12.75">
      <c r="A11" s="13"/>
      <c r="B11" s="17" t="s">
        <v>13</v>
      </c>
      <c r="C11" s="17" t="s">
        <v>4</v>
      </c>
      <c r="D11" s="19">
        <v>36.157425</v>
      </c>
      <c r="E11" s="77">
        <v>149.85050400000003</v>
      </c>
      <c r="F11" s="77">
        <v>17.964</v>
      </c>
      <c r="G11" s="77">
        <v>1397.794246</v>
      </c>
    </row>
    <row r="12" spans="1:7" ht="12.75">
      <c r="A12" s="13"/>
      <c r="B12" s="17" t="s">
        <v>14</v>
      </c>
      <c r="C12" s="20" t="s">
        <v>4</v>
      </c>
      <c r="D12" s="16">
        <v>779.501968</v>
      </c>
      <c r="E12" s="76">
        <v>726.7389360000001</v>
      </c>
      <c r="F12" s="76">
        <v>22.078792999999997</v>
      </c>
      <c r="G12" s="76">
        <v>1373.682245</v>
      </c>
    </row>
    <row r="13" spans="1:7" ht="13.5" thickBot="1">
      <c r="A13" s="21"/>
      <c r="B13" s="18" t="s">
        <v>15</v>
      </c>
      <c r="C13" s="18" t="s">
        <v>4</v>
      </c>
      <c r="D13" s="22">
        <v>1399.4251542</v>
      </c>
      <c r="E13" s="78">
        <v>960.5119940000001</v>
      </c>
      <c r="F13" s="78">
        <v>137.791573</v>
      </c>
      <c r="G13" s="78">
        <v>1584.448775</v>
      </c>
    </row>
    <row r="14" spans="1:7" ht="12.75">
      <c r="A14" s="89">
        <v>4</v>
      </c>
      <c r="B14" s="91" t="s">
        <v>16</v>
      </c>
      <c r="C14" s="23" t="s">
        <v>4</v>
      </c>
      <c r="D14" s="24">
        <f>D7-D8</f>
        <v>666.1716188</v>
      </c>
      <c r="E14" s="79">
        <f>E7-E8</f>
        <v>863.4880830000002</v>
      </c>
      <c r="F14" s="79">
        <v>75.055634</v>
      </c>
      <c r="G14" s="79">
        <f>G7-G8</f>
        <v>1216.3345249999984</v>
      </c>
    </row>
    <row r="15" spans="1:7" ht="13.5" thickBot="1">
      <c r="A15" s="93"/>
      <c r="B15" s="94"/>
      <c r="C15" s="25" t="s">
        <v>17</v>
      </c>
      <c r="D15" s="22">
        <f>D14/D7*100</f>
        <v>17.19145980426969</v>
      </c>
      <c r="E15" s="78">
        <f>E14/E7*100</f>
        <v>7.251928115486816</v>
      </c>
      <c r="F15" s="78">
        <v>16.316442173913043</v>
      </c>
      <c r="G15" s="78">
        <f>G14/G7*100</f>
        <v>8.839446877414574</v>
      </c>
    </row>
    <row r="16" spans="1:7" ht="12.75">
      <c r="A16" s="89">
        <v>5</v>
      </c>
      <c r="B16" s="91" t="s">
        <v>18</v>
      </c>
      <c r="C16" s="23" t="s">
        <v>4</v>
      </c>
      <c r="D16" s="24">
        <v>585.5147420000001</v>
      </c>
      <c r="E16" s="86">
        <v>876.229448869174</v>
      </c>
      <c r="F16" s="79">
        <v>75.055634</v>
      </c>
      <c r="G16" s="79">
        <v>1263.195661</v>
      </c>
    </row>
    <row r="17" spans="1:7" ht="13.5" thickBot="1">
      <c r="A17" s="90"/>
      <c r="B17" s="92"/>
      <c r="C17" s="26" t="s">
        <v>19</v>
      </c>
      <c r="D17" s="27">
        <f>D16/D7*100</f>
        <v>15.109999987739403</v>
      </c>
      <c r="E17" s="87">
        <v>7.35893534719677</v>
      </c>
      <c r="F17" s="80">
        <v>16.316442173913043</v>
      </c>
      <c r="G17" s="80">
        <f>G16/G7*100</f>
        <v>9.180000001389505</v>
      </c>
    </row>
    <row r="18" spans="4:5" ht="12.75">
      <c r="D18" s="84"/>
      <c r="E18" s="81"/>
    </row>
    <row r="19" spans="4:5" ht="12.75">
      <c r="D19" s="84"/>
      <c r="E19" s="81"/>
    </row>
    <row r="20" spans="4:5" ht="12.75">
      <c r="D20" s="84"/>
      <c r="E20" s="81"/>
    </row>
    <row r="21" spans="1:7" ht="12.75">
      <c r="A21" s="2"/>
      <c r="B21" s="3" t="s">
        <v>23</v>
      </c>
      <c r="C21" s="3"/>
      <c r="D21" s="2"/>
      <c r="E21" s="71"/>
      <c r="F21" s="71"/>
      <c r="G21" s="71"/>
    </row>
    <row r="22" spans="1:7" ht="13.5" thickBot="1">
      <c r="A22" s="2"/>
      <c r="B22" s="2"/>
      <c r="C22" s="2"/>
      <c r="D22" s="2"/>
      <c r="E22" s="71"/>
      <c r="F22" s="71"/>
      <c r="G22" s="71"/>
    </row>
    <row r="23" spans="1:7" ht="13.5" thickBot="1">
      <c r="A23" s="4" t="s">
        <v>5</v>
      </c>
      <c r="B23" s="5" t="s">
        <v>6</v>
      </c>
      <c r="C23" s="5" t="s">
        <v>7</v>
      </c>
      <c r="D23" s="83" t="s">
        <v>0</v>
      </c>
      <c r="E23" s="72" t="s">
        <v>1</v>
      </c>
      <c r="F23" s="72" t="s">
        <v>2</v>
      </c>
      <c r="G23" s="73" t="s">
        <v>3</v>
      </c>
    </row>
    <row r="24" spans="1:7" ht="13.5" thickBot="1">
      <c r="A24" s="6">
        <v>1</v>
      </c>
      <c r="B24" s="7">
        <v>2</v>
      </c>
      <c r="C24" s="7">
        <v>3</v>
      </c>
      <c r="D24" s="6">
        <v>10</v>
      </c>
      <c r="E24" s="74">
        <v>10</v>
      </c>
      <c r="F24" s="74">
        <v>10</v>
      </c>
      <c r="G24" s="74">
        <v>10</v>
      </c>
    </row>
    <row r="25" spans="1:7" ht="13.5" thickBot="1">
      <c r="A25" s="8" t="s">
        <v>8</v>
      </c>
      <c r="B25" s="9" t="s">
        <v>9</v>
      </c>
      <c r="C25" s="9" t="s">
        <v>4</v>
      </c>
      <c r="D25" s="10">
        <v>3941.218</v>
      </c>
      <c r="E25" s="75">
        <v>11721.158926786</v>
      </c>
      <c r="F25" s="75">
        <v>472.421</v>
      </c>
      <c r="G25" s="75">
        <v>14041.798888</v>
      </c>
    </row>
    <row r="26" spans="1:7" ht="57.75" customHeight="1" thickBot="1">
      <c r="A26" s="11">
        <v>2</v>
      </c>
      <c r="B26" s="9" t="s">
        <v>10</v>
      </c>
      <c r="C26" s="12" t="s">
        <v>4</v>
      </c>
      <c r="D26" s="10">
        <f>D27+19.327988</f>
        <v>3209.8571283300003</v>
      </c>
      <c r="E26" s="75">
        <v>10871.438652</v>
      </c>
      <c r="F26" s="75">
        <v>375.76149499999997</v>
      </c>
      <c r="G26" s="75">
        <v>12803.062126</v>
      </c>
    </row>
    <row r="27" spans="1:7" ht="43.5" customHeight="1">
      <c r="A27" s="13">
        <v>3</v>
      </c>
      <c r="B27" s="14" t="s">
        <v>11</v>
      </c>
      <c r="C27" s="15" t="s">
        <v>4</v>
      </c>
      <c r="D27" s="16">
        <f>D28+D29+D30+D31</f>
        <v>3190.5291403300002</v>
      </c>
      <c r="E27" s="76">
        <f>SUM(E28:E31)</f>
        <v>10850.764831</v>
      </c>
      <c r="F27" s="76">
        <v>375.76149499999997</v>
      </c>
      <c r="G27" s="76">
        <v>12610.336022</v>
      </c>
    </row>
    <row r="28" spans="1:7" ht="12.75">
      <c r="A28" s="13"/>
      <c r="B28" s="17" t="s">
        <v>12</v>
      </c>
      <c r="C28" s="18" t="s">
        <v>4</v>
      </c>
      <c r="D28" s="16">
        <v>1062.539209</v>
      </c>
      <c r="E28" s="76">
        <v>9052.980645000001</v>
      </c>
      <c r="F28" s="76">
        <v>210.925723</v>
      </c>
      <c r="G28" s="76">
        <v>8125.677088</v>
      </c>
    </row>
    <row r="29" spans="1:7" ht="12.75">
      <c r="A29" s="13"/>
      <c r="B29" s="17" t="s">
        <v>13</v>
      </c>
      <c r="C29" s="17" t="s">
        <v>4</v>
      </c>
      <c r="D29" s="19">
        <v>30.028599999999997</v>
      </c>
      <c r="E29" s="77">
        <v>152.836397</v>
      </c>
      <c r="F29" s="77">
        <v>19.205533000000003</v>
      </c>
      <c r="G29" s="77">
        <v>1422.205703</v>
      </c>
    </row>
    <row r="30" spans="1:7" ht="12.75">
      <c r="A30" s="13"/>
      <c r="B30" s="17" t="s">
        <v>14</v>
      </c>
      <c r="C30" s="20" t="s">
        <v>4</v>
      </c>
      <c r="D30" s="16">
        <v>770.8106660000001</v>
      </c>
      <c r="E30" s="76">
        <v>694.4320839999999</v>
      </c>
      <c r="F30" s="76">
        <v>21.677459000000002</v>
      </c>
      <c r="G30" s="76">
        <v>1413.811988</v>
      </c>
    </row>
    <row r="31" spans="1:7" ht="13.5" thickBot="1">
      <c r="A31" s="21"/>
      <c r="B31" s="18" t="s">
        <v>15</v>
      </c>
      <c r="C31" s="18" t="s">
        <v>4</v>
      </c>
      <c r="D31" s="22">
        <v>1327.15066533</v>
      </c>
      <c r="E31" s="78">
        <v>950.5157049999999</v>
      </c>
      <c r="F31" s="78">
        <v>123.95277999999999</v>
      </c>
      <c r="G31" s="78">
        <v>1648.641243</v>
      </c>
    </row>
    <row r="32" spans="1:7" ht="12.75">
      <c r="A32" s="89">
        <v>4</v>
      </c>
      <c r="B32" s="91" t="s">
        <v>16</v>
      </c>
      <c r="C32" s="23" t="s">
        <v>4</v>
      </c>
      <c r="D32" s="24">
        <f>D25-D26</f>
        <v>731.3608716699996</v>
      </c>
      <c r="E32" s="79">
        <v>849.7202747859992</v>
      </c>
      <c r="F32" s="79">
        <v>93.94447399999999</v>
      </c>
      <c r="G32" s="79">
        <v>1238.736762</v>
      </c>
    </row>
    <row r="33" spans="1:7" ht="13.5" thickBot="1">
      <c r="A33" s="93"/>
      <c r="B33" s="94"/>
      <c r="C33" s="25" t="s">
        <v>17</v>
      </c>
      <c r="D33" s="22">
        <f>D32/D25*100</f>
        <v>18.55672210139098</v>
      </c>
      <c r="E33" s="85">
        <v>7.24945613393365</v>
      </c>
      <c r="F33" s="78">
        <v>0.20000698351781002</v>
      </c>
      <c r="G33" s="78">
        <v>8.82</v>
      </c>
    </row>
    <row r="34" spans="1:7" ht="12.75">
      <c r="A34" s="89">
        <v>5</v>
      </c>
      <c r="B34" s="91" t="s">
        <v>18</v>
      </c>
      <c r="C34" s="23" t="s">
        <v>4</v>
      </c>
      <c r="D34" s="24">
        <v>589.598616</v>
      </c>
      <c r="E34" s="86">
        <v>859.153434725761</v>
      </c>
      <c r="F34" s="79">
        <v>77.958174</v>
      </c>
      <c r="G34" s="79">
        <v>1284.824598</v>
      </c>
    </row>
    <row r="35" spans="1:7" ht="13.5" thickBot="1">
      <c r="A35" s="90"/>
      <c r="B35" s="92"/>
      <c r="C35" s="26" t="s">
        <v>19</v>
      </c>
      <c r="D35" s="27">
        <f>D34/D25*100</f>
        <v>14.95980724740423</v>
      </c>
      <c r="E35" s="87">
        <v>7.3299358885269</v>
      </c>
      <c r="F35" s="80">
        <v>0.1650185183118995</v>
      </c>
      <c r="G35" s="80">
        <v>9.15</v>
      </c>
    </row>
  </sheetData>
  <sheetProtection/>
  <mergeCells count="8">
    <mergeCell ref="A34:A35"/>
    <mergeCell ref="B34:B35"/>
    <mergeCell ref="A14:A15"/>
    <mergeCell ref="B14:B15"/>
    <mergeCell ref="A16:A17"/>
    <mergeCell ref="B16:B17"/>
    <mergeCell ref="A32:A33"/>
    <mergeCell ref="B32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2" sqref="F22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0" customWidth="1"/>
    <col min="6" max="6" width="17.125" style="0" customWidth="1"/>
    <col min="7" max="7" width="19.625" style="0" customWidth="1"/>
    <col min="8" max="8" width="17.125" style="0" hidden="1" customWidth="1"/>
    <col min="9" max="9" width="9.875" style="0" hidden="1" customWidth="1"/>
    <col min="10" max="11" width="9.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1"/>
      <c r="B3" s="32" t="s">
        <v>20</v>
      </c>
      <c r="C3" s="32"/>
      <c r="D3" s="31"/>
      <c r="E3" s="33"/>
      <c r="F3" s="33"/>
      <c r="G3" s="33"/>
    </row>
    <row r="4" spans="1:7" ht="13.5" thickBot="1">
      <c r="A4" s="31"/>
      <c r="B4" s="31"/>
      <c r="C4" s="31"/>
      <c r="D4" s="31"/>
      <c r="E4" s="33"/>
      <c r="F4" s="33"/>
      <c r="G4" s="33"/>
    </row>
    <row r="5" spans="1:9" ht="13.5" thickBot="1">
      <c r="A5" s="34" t="s">
        <v>5</v>
      </c>
      <c r="B5" s="35" t="s">
        <v>6</v>
      </c>
      <c r="C5" s="35" t="s">
        <v>7</v>
      </c>
      <c r="D5" s="36" t="s">
        <v>0</v>
      </c>
      <c r="E5" s="36" t="s">
        <v>1</v>
      </c>
      <c r="F5" s="36" t="s">
        <v>2</v>
      </c>
      <c r="G5" s="37" t="s">
        <v>3</v>
      </c>
      <c r="H5" s="30" t="s">
        <v>21</v>
      </c>
      <c r="I5" s="28"/>
    </row>
    <row r="6" spans="1:9" ht="13.5" thickBot="1">
      <c r="A6" s="38">
        <v>1</v>
      </c>
      <c r="B6" s="39">
        <v>2</v>
      </c>
      <c r="C6" s="39">
        <v>3</v>
      </c>
      <c r="D6" s="38">
        <v>10</v>
      </c>
      <c r="E6" s="38">
        <v>10</v>
      </c>
      <c r="F6" s="40">
        <v>10</v>
      </c>
      <c r="G6" s="38">
        <v>10</v>
      </c>
      <c r="H6" s="30"/>
      <c r="I6" s="28"/>
    </row>
    <row r="7" spans="1:9" ht="13.5" thickBot="1">
      <c r="A7" s="41" t="s">
        <v>8</v>
      </c>
      <c r="B7" s="42" t="s">
        <v>9</v>
      </c>
      <c r="C7" s="42" t="s">
        <v>4</v>
      </c>
      <c r="D7" s="43">
        <v>3941.218</v>
      </c>
      <c r="E7" s="75">
        <v>11721.158926786</v>
      </c>
      <c r="F7" s="44">
        <v>472.421</v>
      </c>
      <c r="G7" s="43">
        <v>14041.798888</v>
      </c>
      <c r="H7" s="30">
        <v>30288.20479967658</v>
      </c>
      <c r="I7" s="29">
        <f>D7+E7+F7+G7</f>
        <v>30176.596814786</v>
      </c>
    </row>
    <row r="8" spans="1:9" ht="57.75" customHeight="1" thickBot="1">
      <c r="A8" s="45">
        <v>2</v>
      </c>
      <c r="B8" s="42" t="s">
        <v>10</v>
      </c>
      <c r="C8" s="46" t="s">
        <v>4</v>
      </c>
      <c r="D8" s="43"/>
      <c r="E8" s="75">
        <v>10871.438652</v>
      </c>
      <c r="F8" s="44"/>
      <c r="G8" s="43">
        <v>12803.062126</v>
      </c>
      <c r="H8" s="30"/>
      <c r="I8" s="29">
        <f>D8+E8+F8+G8</f>
        <v>23674.500778</v>
      </c>
    </row>
    <row r="9" spans="1:9" ht="43.5" customHeight="1">
      <c r="A9" s="47">
        <v>3</v>
      </c>
      <c r="B9" s="48" t="s">
        <v>11</v>
      </c>
      <c r="C9" s="49" t="s">
        <v>4</v>
      </c>
      <c r="D9" s="50">
        <v>3296.928676</v>
      </c>
      <c r="E9" s="76">
        <f>SUM(E10:E13)</f>
        <v>10850.764831</v>
      </c>
      <c r="F9" s="51">
        <v>375.76149499999997</v>
      </c>
      <c r="G9" s="52">
        <v>12610.336022</v>
      </c>
      <c r="H9" s="30">
        <v>27110.700924048084</v>
      </c>
      <c r="I9" s="29">
        <f>D9+E9+F9+G9</f>
        <v>27133.791024</v>
      </c>
    </row>
    <row r="10" spans="1:9" ht="12.75">
      <c r="A10" s="47"/>
      <c r="B10" s="53" t="s">
        <v>12</v>
      </c>
      <c r="C10" s="54" t="s">
        <v>4</v>
      </c>
      <c r="D10" s="50">
        <v>1068.7032159999999</v>
      </c>
      <c r="E10" s="76">
        <v>9052.980645000001</v>
      </c>
      <c r="F10" s="51">
        <v>210.925723</v>
      </c>
      <c r="G10" s="55">
        <v>8125.677088</v>
      </c>
      <c r="H10" s="30">
        <v>18302.54660513313</v>
      </c>
      <c r="I10" s="29">
        <f aca="true" t="shared" si="0" ref="I10:I16">D10+E10+F10+G10</f>
        <v>18458.286672000002</v>
      </c>
    </row>
    <row r="11" spans="1:9" ht="12.75">
      <c r="A11" s="47"/>
      <c r="B11" s="53" t="s">
        <v>13</v>
      </c>
      <c r="C11" s="53" t="s">
        <v>4</v>
      </c>
      <c r="D11" s="56">
        <v>44.025058</v>
      </c>
      <c r="E11" s="77">
        <v>152.836397</v>
      </c>
      <c r="F11" s="57">
        <v>19.205533000000003</v>
      </c>
      <c r="G11" s="55">
        <v>1422.205703</v>
      </c>
      <c r="H11" s="30">
        <v>1661.995863666997</v>
      </c>
      <c r="I11" s="29">
        <f t="shared" si="0"/>
        <v>1638.2726910000001</v>
      </c>
    </row>
    <row r="12" spans="1:9" ht="12.75">
      <c r="A12" s="47"/>
      <c r="B12" s="53" t="s">
        <v>14</v>
      </c>
      <c r="C12" s="58" t="s">
        <v>4</v>
      </c>
      <c r="D12" s="50">
        <v>790.407158</v>
      </c>
      <c r="E12" s="76">
        <v>694.4320839999999</v>
      </c>
      <c r="F12" s="51">
        <v>21.677459000000002</v>
      </c>
      <c r="G12" s="55">
        <v>1413.811988</v>
      </c>
      <c r="H12" s="30">
        <v>2999.706672400757</v>
      </c>
      <c r="I12" s="29">
        <f t="shared" si="0"/>
        <v>2920.328689</v>
      </c>
    </row>
    <row r="13" spans="1:9" ht="13.5" thickBot="1">
      <c r="A13" s="59"/>
      <c r="B13" s="54" t="s">
        <v>15</v>
      </c>
      <c r="C13" s="54" t="s">
        <v>4</v>
      </c>
      <c r="D13" s="60">
        <v>1393.793244</v>
      </c>
      <c r="E13" s="78">
        <v>950.5157049999999</v>
      </c>
      <c r="F13" s="61">
        <v>123.95277999999999</v>
      </c>
      <c r="G13" s="62">
        <v>1648.641243</v>
      </c>
      <c r="H13" s="30">
        <v>4146.4517828472</v>
      </c>
      <c r="I13" s="29">
        <f t="shared" si="0"/>
        <v>4116.902972</v>
      </c>
    </row>
    <row r="14" spans="1:9" ht="12.75">
      <c r="A14" s="95">
        <v>4</v>
      </c>
      <c r="B14" s="97" t="s">
        <v>16</v>
      </c>
      <c r="C14" s="63" t="s">
        <v>4</v>
      </c>
      <c r="D14" s="64">
        <v>656.419304</v>
      </c>
      <c r="E14" s="79">
        <f>E7-E8</f>
        <v>849.7202747859992</v>
      </c>
      <c r="F14" s="65">
        <v>93.94447399999999</v>
      </c>
      <c r="G14" s="52">
        <v>1238.736762</v>
      </c>
      <c r="H14" s="30">
        <v>2865.689106346479</v>
      </c>
      <c r="I14" s="29">
        <f t="shared" si="0"/>
        <v>2838.820814785999</v>
      </c>
    </row>
    <row r="15" spans="1:9" ht="13.5" thickBot="1">
      <c r="A15" s="99"/>
      <c r="B15" s="100"/>
      <c r="C15" s="66" t="s">
        <v>17</v>
      </c>
      <c r="D15" s="60">
        <v>16.655239674638654</v>
      </c>
      <c r="E15" s="85">
        <f>E14/E7*100</f>
        <v>7.24945613393365</v>
      </c>
      <c r="F15" s="61">
        <v>19.885753173546476</v>
      </c>
      <c r="G15" s="62">
        <v>8.8217811113832</v>
      </c>
      <c r="H15" s="30">
        <v>0.09461402962968209</v>
      </c>
      <c r="I15" s="29">
        <f t="shared" si="0"/>
        <v>52.61223009350198</v>
      </c>
    </row>
    <row r="16" spans="1:9" ht="12.75">
      <c r="A16" s="95">
        <v>5</v>
      </c>
      <c r="B16" s="97" t="s">
        <v>18</v>
      </c>
      <c r="C16" s="63" t="s">
        <v>4</v>
      </c>
      <c r="D16" s="64">
        <v>589.598616</v>
      </c>
      <c r="E16" s="86">
        <v>859.153434725761</v>
      </c>
      <c r="F16" s="65">
        <v>77.958174</v>
      </c>
      <c r="G16" s="52">
        <v>1284.824598</v>
      </c>
      <c r="H16" s="30"/>
      <c r="I16" s="29">
        <f t="shared" si="0"/>
        <v>2811.534822725761</v>
      </c>
    </row>
    <row r="17" spans="1:9" ht="13.5" thickBot="1">
      <c r="A17" s="96"/>
      <c r="B17" s="98"/>
      <c r="C17" s="67" t="s">
        <v>19</v>
      </c>
      <c r="D17" s="68">
        <v>14.95980901241982</v>
      </c>
      <c r="E17" s="87">
        <v>7.3299358885269</v>
      </c>
      <c r="F17" s="69">
        <v>0.1650185183118995</v>
      </c>
      <c r="G17" s="62">
        <v>9.15</v>
      </c>
      <c r="H17" s="30"/>
      <c r="I17" s="29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4">
    <mergeCell ref="A16:A17"/>
    <mergeCell ref="B16:B17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0" customWidth="1"/>
    <col min="6" max="6" width="17.125" style="0" customWidth="1"/>
    <col min="7" max="7" width="19.625" style="0" customWidth="1"/>
    <col min="8" max="8" width="17.125" style="0" hidden="1" customWidth="1"/>
    <col min="9" max="9" width="9.875" style="0" hidden="1" customWidth="1"/>
    <col min="10" max="11" width="9.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1"/>
      <c r="B3" s="32" t="s">
        <v>22</v>
      </c>
      <c r="C3" s="32"/>
      <c r="D3" s="31"/>
      <c r="E3" s="33"/>
      <c r="F3" s="33"/>
      <c r="G3" s="33"/>
    </row>
    <row r="4" spans="1:7" ht="13.5" thickBot="1">
      <c r="A4" s="31"/>
      <c r="B4" s="31"/>
      <c r="C4" s="31"/>
      <c r="D4" s="31"/>
      <c r="E4" s="33"/>
      <c r="F4" s="33"/>
      <c r="G4" s="33"/>
    </row>
    <row r="5" spans="1:9" ht="13.5" thickBot="1">
      <c r="A5" s="34" t="s">
        <v>5</v>
      </c>
      <c r="B5" s="35" t="s">
        <v>6</v>
      </c>
      <c r="C5" s="35" t="s">
        <v>7</v>
      </c>
      <c r="D5" s="36" t="s">
        <v>0</v>
      </c>
      <c r="E5" s="36" t="s">
        <v>1</v>
      </c>
      <c r="F5" s="36" t="s">
        <v>2</v>
      </c>
      <c r="G5" s="37" t="s">
        <v>3</v>
      </c>
      <c r="H5" s="30" t="s">
        <v>21</v>
      </c>
      <c r="I5" s="28"/>
    </row>
    <row r="6" spans="1:9" ht="13.5" thickBot="1">
      <c r="A6" s="38">
        <v>1</v>
      </c>
      <c r="B6" s="39">
        <v>2</v>
      </c>
      <c r="C6" s="39">
        <v>3</v>
      </c>
      <c r="D6" s="38">
        <v>10</v>
      </c>
      <c r="E6" s="38">
        <v>10</v>
      </c>
      <c r="F6" s="40">
        <v>10</v>
      </c>
      <c r="G6" s="38">
        <v>10</v>
      </c>
      <c r="H6" s="30"/>
      <c r="I6" s="28"/>
    </row>
    <row r="7" spans="1:9" ht="13.5" thickBot="1">
      <c r="A7" s="41" t="s">
        <v>8</v>
      </c>
      <c r="B7" s="42" t="s">
        <v>9</v>
      </c>
      <c r="C7" s="42" t="s">
        <v>4</v>
      </c>
      <c r="D7" s="43"/>
      <c r="E7" s="43">
        <v>11312.522981</v>
      </c>
      <c r="F7" s="132">
        <v>472.508502</v>
      </c>
      <c r="G7" s="43"/>
      <c r="H7" s="30">
        <v>30288.20479967658</v>
      </c>
      <c r="I7" s="29">
        <f>D7+E7+F7+G7</f>
        <v>11785.031483</v>
      </c>
    </row>
    <row r="8" spans="1:9" ht="50.25" customHeight="1" thickBot="1">
      <c r="A8" s="45">
        <v>2</v>
      </c>
      <c r="B8" s="42" t="s">
        <v>10</v>
      </c>
      <c r="C8" s="46" t="s">
        <v>4</v>
      </c>
      <c r="D8" s="43"/>
      <c r="E8" s="43">
        <v>10484.612762</v>
      </c>
      <c r="F8" s="132"/>
      <c r="G8" s="43"/>
      <c r="H8" s="30"/>
      <c r="I8" s="29">
        <f>D8+E8+F8+G8</f>
        <v>10484.612762</v>
      </c>
    </row>
    <row r="9" spans="1:9" ht="43.5" customHeight="1">
      <c r="A9" s="47">
        <v>3</v>
      </c>
      <c r="B9" s="48" t="s">
        <v>11</v>
      </c>
      <c r="C9" s="49" t="s">
        <v>4</v>
      </c>
      <c r="D9" s="50"/>
      <c r="E9" s="50">
        <f>E10+E11+E12+E13</f>
        <v>10401.945687000003</v>
      </c>
      <c r="F9" s="133">
        <f>F10+F11+F12+F13</f>
        <v>383.122184</v>
      </c>
      <c r="G9" s="52"/>
      <c r="H9" s="30">
        <v>27110.700924048084</v>
      </c>
      <c r="I9" s="29">
        <f>D9+E9+F9+G9</f>
        <v>10785.067871000003</v>
      </c>
    </row>
    <row r="10" spans="1:9" ht="12.75">
      <c r="A10" s="47"/>
      <c r="B10" s="53" t="s">
        <v>12</v>
      </c>
      <c r="C10" s="54" t="s">
        <v>4</v>
      </c>
      <c r="D10" s="50"/>
      <c r="E10" s="50">
        <v>8691.301302000002</v>
      </c>
      <c r="F10" s="134">
        <v>218.490973</v>
      </c>
      <c r="G10" s="55"/>
      <c r="H10" s="30">
        <v>18302.54660513313</v>
      </c>
      <c r="I10" s="29">
        <f aca="true" t="shared" si="0" ref="I10:I16">D10+E10+F10+G10</f>
        <v>8909.792275000002</v>
      </c>
    </row>
    <row r="11" spans="1:9" ht="12.75">
      <c r="A11" s="47"/>
      <c r="B11" s="53" t="s">
        <v>13</v>
      </c>
      <c r="C11" s="53" t="s">
        <v>4</v>
      </c>
      <c r="D11" s="56"/>
      <c r="E11" s="56">
        <v>155.43515799999997</v>
      </c>
      <c r="F11" s="135">
        <v>16.628126</v>
      </c>
      <c r="G11" s="55"/>
      <c r="H11" s="30">
        <v>1661.995863666997</v>
      </c>
      <c r="I11" s="29">
        <f t="shared" si="0"/>
        <v>172.06328399999998</v>
      </c>
    </row>
    <row r="12" spans="1:9" ht="12.75">
      <c r="A12" s="47"/>
      <c r="B12" s="53" t="s">
        <v>14</v>
      </c>
      <c r="C12" s="58" t="s">
        <v>4</v>
      </c>
      <c r="D12" s="50"/>
      <c r="E12" s="50">
        <v>671.4774890000001</v>
      </c>
      <c r="F12" s="134">
        <v>22.083808</v>
      </c>
      <c r="G12" s="55"/>
      <c r="H12" s="30">
        <v>2999.706672400757</v>
      </c>
      <c r="I12" s="29">
        <f t="shared" si="0"/>
        <v>693.5612970000001</v>
      </c>
    </row>
    <row r="13" spans="1:9" ht="13.5" thickBot="1">
      <c r="A13" s="59"/>
      <c r="B13" s="54" t="s">
        <v>15</v>
      </c>
      <c r="C13" s="54" t="s">
        <v>4</v>
      </c>
      <c r="D13" s="60"/>
      <c r="E13" s="60">
        <v>883.731738</v>
      </c>
      <c r="F13" s="136">
        <v>125.91927700000001</v>
      </c>
      <c r="G13" s="62"/>
      <c r="H13" s="30">
        <v>4146.4517828472</v>
      </c>
      <c r="I13" s="29">
        <f t="shared" si="0"/>
        <v>1009.6510149999999</v>
      </c>
    </row>
    <row r="14" spans="1:9" ht="12.75">
      <c r="A14" s="95">
        <v>4</v>
      </c>
      <c r="B14" s="97" t="s">
        <v>16</v>
      </c>
      <c r="C14" s="63" t="s">
        <v>4</v>
      </c>
      <c r="D14" s="64"/>
      <c r="E14" s="64">
        <v>827.9102189999994</v>
      </c>
      <c r="F14" s="137">
        <f>F7-F9</f>
        <v>89.38631800000002</v>
      </c>
      <c r="G14" s="52"/>
      <c r="H14" s="30">
        <v>2865.689106346479</v>
      </c>
      <c r="I14" s="29">
        <f t="shared" si="0"/>
        <v>917.2965369999995</v>
      </c>
    </row>
    <row r="15" spans="1:9" ht="13.5" thickBot="1">
      <c r="A15" s="99"/>
      <c r="B15" s="100"/>
      <c r="C15" s="66" t="s">
        <v>17</v>
      </c>
      <c r="D15" s="60"/>
      <c r="E15" s="60">
        <f>E14/E7*100</f>
        <v>7.318528505007414</v>
      </c>
      <c r="F15" s="124">
        <f>F14/F7*100</f>
        <v>18.917398866190137</v>
      </c>
      <c r="G15" s="62"/>
      <c r="H15" s="30">
        <v>0.09461402962968209</v>
      </c>
      <c r="I15" s="29">
        <f t="shared" si="0"/>
        <v>26.23592737119755</v>
      </c>
    </row>
    <row r="16" spans="1:9" ht="12.75">
      <c r="A16" s="95">
        <v>5</v>
      </c>
      <c r="B16" s="97" t="s">
        <v>18</v>
      </c>
      <c r="C16" s="63" t="s">
        <v>4</v>
      </c>
      <c r="D16" s="64"/>
      <c r="E16" s="64">
        <v>829.2079349511</v>
      </c>
      <c r="F16" s="137">
        <v>72.624555</v>
      </c>
      <c r="G16" s="52"/>
      <c r="H16" s="30"/>
      <c r="I16" s="29">
        <f t="shared" si="0"/>
        <v>901.8324899511</v>
      </c>
    </row>
    <row r="17" spans="1:9" ht="13.5" thickBot="1">
      <c r="A17" s="96"/>
      <c r="B17" s="98"/>
      <c r="C17" s="67" t="s">
        <v>19</v>
      </c>
      <c r="D17" s="68"/>
      <c r="E17" s="68">
        <f>E16/E7*100</f>
        <v>7.330000003923086</v>
      </c>
      <c r="F17" s="131">
        <f>F16/F7*100</f>
        <v>15.369999628070182</v>
      </c>
      <c r="G17" s="62"/>
      <c r="H17" s="30"/>
      <c r="I17" s="29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4">
    <mergeCell ref="A14:A15"/>
    <mergeCell ref="B14:B15"/>
    <mergeCell ref="A16:A17"/>
    <mergeCell ref="B16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9.125" style="102" customWidth="1"/>
    <col min="2" max="2" width="22.625" style="102" customWidth="1"/>
    <col min="3" max="3" width="14.375" style="102" customWidth="1"/>
    <col min="4" max="4" width="18.875" style="102" customWidth="1"/>
    <col min="5" max="5" width="18.25390625" style="102" customWidth="1"/>
    <col min="6" max="6" width="17.125" style="102" customWidth="1"/>
    <col min="7" max="7" width="19.625" style="102" customWidth="1"/>
    <col min="8" max="8" width="17.125" style="102" hidden="1" customWidth="1"/>
    <col min="9" max="9" width="9.875" style="102" hidden="1" customWidth="1"/>
    <col min="10" max="10" width="9.875" style="102" customWidth="1"/>
    <col min="11" max="11" width="10.625" style="102" bestFit="1" customWidth="1"/>
    <col min="12" max="16384" width="9.125" style="102" customWidth="1"/>
  </cols>
  <sheetData>
    <row r="1" spans="1:7" ht="12.75">
      <c r="A1" s="101"/>
      <c r="B1" s="101"/>
      <c r="C1" s="101"/>
      <c r="D1" s="101"/>
      <c r="E1" s="101"/>
      <c r="F1" s="101"/>
      <c r="G1" s="101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103"/>
      <c r="B3" s="104" t="s">
        <v>25</v>
      </c>
      <c r="C3" s="104"/>
      <c r="D3" s="103"/>
      <c r="E3" s="105"/>
      <c r="F3" s="105"/>
      <c r="G3" s="105"/>
    </row>
    <row r="4" spans="1:7" ht="13.5" thickBot="1">
      <c r="A4" s="103"/>
      <c r="B4" s="103"/>
      <c r="C4" s="103"/>
      <c r="D4" s="103"/>
      <c r="E4" s="105"/>
      <c r="F4" s="105"/>
      <c r="G4" s="105"/>
    </row>
    <row r="5" spans="1:9" ht="13.5" thickBot="1">
      <c r="A5" s="34" t="s">
        <v>5</v>
      </c>
      <c r="B5" s="35" t="s">
        <v>6</v>
      </c>
      <c r="C5" s="35" t="s">
        <v>7</v>
      </c>
      <c r="D5" s="36" t="s">
        <v>0</v>
      </c>
      <c r="E5" s="36" t="s">
        <v>1</v>
      </c>
      <c r="F5" s="36" t="s">
        <v>2</v>
      </c>
      <c r="G5" s="37" t="s">
        <v>3</v>
      </c>
      <c r="H5" s="106" t="s">
        <v>21</v>
      </c>
      <c r="I5" s="107"/>
    </row>
    <row r="6" spans="1:9" ht="13.5" thickBot="1">
      <c r="A6" s="38">
        <v>1</v>
      </c>
      <c r="B6" s="39">
        <v>2</v>
      </c>
      <c r="C6" s="39">
        <v>3</v>
      </c>
      <c r="D6" s="38">
        <v>10</v>
      </c>
      <c r="E6" s="38">
        <v>10</v>
      </c>
      <c r="F6" s="40">
        <v>10</v>
      </c>
      <c r="G6" s="38">
        <v>10</v>
      </c>
      <c r="H6" s="106"/>
      <c r="I6" s="107"/>
    </row>
    <row r="7" spans="1:11" ht="13.5" thickBot="1">
      <c r="A7" s="108" t="s">
        <v>8</v>
      </c>
      <c r="B7" s="109" t="s">
        <v>9</v>
      </c>
      <c r="C7" s="109" t="s">
        <v>4</v>
      </c>
      <c r="D7" s="110"/>
      <c r="E7" s="110">
        <v>11312.522981</v>
      </c>
      <c r="F7" s="132">
        <v>495.2459340000001</v>
      </c>
      <c r="G7" s="110"/>
      <c r="H7" s="106">
        <v>30288.20479967658</v>
      </c>
      <c r="I7" s="111">
        <f>D7+E7+F7+G7</f>
        <v>11807.768915</v>
      </c>
      <c r="K7" s="138"/>
    </row>
    <row r="8" spans="1:9" ht="50.25" customHeight="1" thickBot="1">
      <c r="A8" s="112">
        <v>2</v>
      </c>
      <c r="B8" s="109" t="s">
        <v>10</v>
      </c>
      <c r="C8" s="39" t="s">
        <v>4</v>
      </c>
      <c r="D8" s="110"/>
      <c r="E8" s="110">
        <v>10484.612762</v>
      </c>
      <c r="F8" s="132"/>
      <c r="G8" s="110"/>
      <c r="H8" s="106"/>
      <c r="I8" s="111">
        <f>D8+E8+F8+G8</f>
        <v>10484.612762</v>
      </c>
    </row>
    <row r="9" spans="1:9" ht="43.5" customHeight="1">
      <c r="A9" s="113">
        <v>3</v>
      </c>
      <c r="B9" s="114" t="s">
        <v>11</v>
      </c>
      <c r="C9" s="115" t="s">
        <v>4</v>
      </c>
      <c r="D9" s="116"/>
      <c r="E9" s="116">
        <f>E10+E11+E12+E13</f>
        <v>10401.945687000003</v>
      </c>
      <c r="F9" s="133">
        <f>F10+F11+F12+F13</f>
        <v>405.351215</v>
      </c>
      <c r="G9" s="117"/>
      <c r="H9" s="106">
        <v>27110.700924048084</v>
      </c>
      <c r="I9" s="111">
        <f>D9+E9+F9+G9</f>
        <v>10807.296902000004</v>
      </c>
    </row>
    <row r="10" spans="1:11" ht="12.75">
      <c r="A10" s="113"/>
      <c r="B10" s="118" t="s">
        <v>12</v>
      </c>
      <c r="C10" s="119" t="s">
        <v>4</v>
      </c>
      <c r="D10" s="116"/>
      <c r="E10" s="116">
        <v>8691.301302000002</v>
      </c>
      <c r="F10" s="134">
        <v>230.14672700000003</v>
      </c>
      <c r="G10" s="120"/>
      <c r="H10" s="106">
        <v>18302.54660513313</v>
      </c>
      <c r="I10" s="111">
        <f aca="true" t="shared" si="0" ref="I10:I16">D10+E10+F10+G10</f>
        <v>8921.448029000001</v>
      </c>
      <c r="K10" s="138"/>
    </row>
    <row r="11" spans="1:11" ht="12.75">
      <c r="A11" s="113"/>
      <c r="B11" s="118" t="s">
        <v>13</v>
      </c>
      <c r="C11" s="118" t="s">
        <v>4</v>
      </c>
      <c r="D11" s="121"/>
      <c r="E11" s="121">
        <v>155.43515799999997</v>
      </c>
      <c r="F11" s="135">
        <v>18.180552000000002</v>
      </c>
      <c r="G11" s="120"/>
      <c r="H11" s="106">
        <v>1661.995863666997</v>
      </c>
      <c r="I11" s="111">
        <f t="shared" si="0"/>
        <v>173.61570999999998</v>
      </c>
      <c r="K11" s="138"/>
    </row>
    <row r="12" spans="1:11" ht="12.75">
      <c r="A12" s="113"/>
      <c r="B12" s="118" t="s">
        <v>14</v>
      </c>
      <c r="C12" s="122" t="s">
        <v>4</v>
      </c>
      <c r="D12" s="116"/>
      <c r="E12" s="116">
        <v>671.4774890000001</v>
      </c>
      <c r="F12" s="134">
        <v>26.889015000000004</v>
      </c>
      <c r="G12" s="120"/>
      <c r="H12" s="106">
        <v>2999.706672400757</v>
      </c>
      <c r="I12" s="111">
        <f t="shared" si="0"/>
        <v>698.3665040000001</v>
      </c>
      <c r="K12" s="138"/>
    </row>
    <row r="13" spans="1:11" ht="13.5" thickBot="1">
      <c r="A13" s="88"/>
      <c r="B13" s="119" t="s">
        <v>15</v>
      </c>
      <c r="C13" s="119" t="s">
        <v>4</v>
      </c>
      <c r="D13" s="123"/>
      <c r="E13" s="123">
        <v>883.731738</v>
      </c>
      <c r="F13" s="136">
        <v>130.134921</v>
      </c>
      <c r="G13" s="125"/>
      <c r="H13" s="106">
        <v>4146.4517828472</v>
      </c>
      <c r="I13" s="111">
        <f t="shared" si="0"/>
        <v>1013.8666589999999</v>
      </c>
      <c r="K13" s="138"/>
    </row>
    <row r="14" spans="1:9" ht="12.75">
      <c r="A14" s="95">
        <v>4</v>
      </c>
      <c r="B14" s="97" t="s">
        <v>16</v>
      </c>
      <c r="C14" s="126" t="s">
        <v>4</v>
      </c>
      <c r="D14" s="127"/>
      <c r="E14" s="127">
        <v>827.9102189999994</v>
      </c>
      <c r="F14" s="137">
        <f>F7-F9</f>
        <v>89.89471900000007</v>
      </c>
      <c r="G14" s="117"/>
      <c r="H14" s="106">
        <v>2865.689106346479</v>
      </c>
      <c r="I14" s="111">
        <f t="shared" si="0"/>
        <v>917.8049379999995</v>
      </c>
    </row>
    <row r="15" spans="1:9" ht="13.5" thickBot="1">
      <c r="A15" s="99"/>
      <c r="B15" s="100"/>
      <c r="C15" s="128" t="s">
        <v>17</v>
      </c>
      <c r="D15" s="123"/>
      <c r="E15" s="123">
        <f>E14/E7*100</f>
        <v>7.318528505007414</v>
      </c>
      <c r="F15" s="124">
        <f>F14/F7*100</f>
        <v>18.151530952296532</v>
      </c>
      <c r="G15" s="125"/>
      <c r="H15" s="106">
        <v>0.09461402962968209</v>
      </c>
      <c r="I15" s="111">
        <f t="shared" si="0"/>
        <v>25.470059457303947</v>
      </c>
    </row>
    <row r="16" spans="1:9" ht="12.75">
      <c r="A16" s="95">
        <v>5</v>
      </c>
      <c r="B16" s="97" t="s">
        <v>18</v>
      </c>
      <c r="C16" s="126" t="s">
        <v>4</v>
      </c>
      <c r="D16" s="127"/>
      <c r="E16" s="127">
        <v>829.2079349511</v>
      </c>
      <c r="F16" s="137">
        <v>74.683087</v>
      </c>
      <c r="G16" s="117"/>
      <c r="H16" s="106"/>
      <c r="I16" s="111">
        <f t="shared" si="0"/>
        <v>903.8910219511</v>
      </c>
    </row>
    <row r="17" spans="1:9" ht="13.5" thickBot="1">
      <c r="A17" s="96"/>
      <c r="B17" s="98"/>
      <c r="C17" s="129" t="s">
        <v>19</v>
      </c>
      <c r="D17" s="130"/>
      <c r="E17" s="130">
        <f>E16/E7*100</f>
        <v>7.330000003923086</v>
      </c>
      <c r="F17" s="131">
        <f>F16/F7*100</f>
        <v>15.080000030853355</v>
      </c>
      <c r="G17" s="125"/>
      <c r="H17" s="106"/>
      <c r="I17" s="111"/>
    </row>
    <row r="18" spans="1:7" ht="12.75">
      <c r="A18" s="101"/>
      <c r="B18" s="101"/>
      <c r="C18" s="101"/>
      <c r="D18" s="101"/>
      <c r="E18" s="101"/>
      <c r="F18" s="101"/>
      <c r="G18" s="101"/>
    </row>
  </sheetData>
  <sheetProtection/>
  <mergeCells count="4">
    <mergeCell ref="A14:A15"/>
    <mergeCell ref="B14:B15"/>
    <mergeCell ref="A16:A17"/>
    <mergeCell ref="B16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Церенов Анатолий Валериевич</cp:lastModifiedBy>
  <dcterms:created xsi:type="dcterms:W3CDTF">2011-03-01T07:34:37Z</dcterms:created>
  <dcterms:modified xsi:type="dcterms:W3CDTF">2015-02-26T06:38:31Z</dcterms:modified>
  <cp:category/>
  <cp:version/>
  <cp:contentType/>
  <cp:contentStatus/>
</cp:coreProperties>
</file>